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rga\Desktop\"/>
    </mc:Choice>
  </mc:AlternateContent>
  <xr:revisionPtr revIDLastSave="0" documentId="13_ncr:1_{4D15EA52-F627-47DE-BE8C-CEBCE21E19B9}" xr6:coauthVersionLast="36" xr6:coauthVersionMax="36" xr10:uidLastSave="{00000000-0000-0000-0000-000000000000}"/>
  <bookViews>
    <workbookView xWindow="0" yWindow="0" windowWidth="28800" windowHeight="12225" xr2:uid="{50EDD965-F5B3-4881-ABA9-0453CBF2A73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S39" i="1"/>
  <c r="C39" i="1" l="1"/>
  <c r="E39" i="1"/>
  <c r="M39" i="1"/>
  <c r="O39" i="1"/>
  <c r="S34" i="1"/>
  <c r="S31" i="1"/>
  <c r="S28" i="1"/>
  <c r="S16" i="1"/>
  <c r="S12" i="1"/>
  <c r="S7" i="1"/>
  <c r="S5" i="1"/>
</calcChain>
</file>

<file path=xl/sharedStrings.xml><?xml version="1.0" encoding="utf-8"?>
<sst xmlns="http://schemas.openxmlformats.org/spreadsheetml/2006/main" count="55" uniqueCount="54">
  <si>
    <t>2144 - Vzdrževanje domov četrti</t>
  </si>
  <si>
    <t>Center</t>
  </si>
  <si>
    <t>Grajena</t>
  </si>
  <si>
    <t>Breg-Turnišče</t>
  </si>
  <si>
    <t>Jezero</t>
  </si>
  <si>
    <t>Ljudski vrt</t>
  </si>
  <si>
    <t>Panorama</t>
  </si>
  <si>
    <t>Rogoznica</t>
  </si>
  <si>
    <t>Spuhlja</t>
  </si>
  <si>
    <t>DK Ivan Spolenak - strojne inštalacije</t>
  </si>
  <si>
    <t>Jadranska 6 - kleparska dela</t>
  </si>
  <si>
    <t>Skupaj</t>
  </si>
  <si>
    <t>DK Turnišče - lakiranje parketa</t>
  </si>
  <si>
    <t>Turnišče - kotliček, pipe, umivalnik</t>
  </si>
  <si>
    <t>Toplotna izolacija DK Turnišče</t>
  </si>
  <si>
    <t>energetska izkaznica</t>
  </si>
  <si>
    <t>DK Grajena - Ograja-oder</t>
  </si>
  <si>
    <t>DK Olge Meglič - fasada, sanitarije, okna, vrata, keramika, pleskanje,..</t>
  </si>
  <si>
    <t>vhodna vrata</t>
  </si>
  <si>
    <t>DK Ivan Spolenak - komunalna ureditev</t>
  </si>
  <si>
    <t>KD Grajena - popravilo parketa</t>
  </si>
  <si>
    <t>KD Rogoznica - ureditev kanalizacije</t>
  </si>
  <si>
    <t>KD Rogoznica - prip. Tal</t>
  </si>
  <si>
    <t>KD Rogoznica - asfaltiranje</t>
  </si>
  <si>
    <t>DK Ivan Spolenak - dobava tekača</t>
  </si>
  <si>
    <t>DK Ivan Spolenak - obnova tal</t>
  </si>
  <si>
    <t>DK Turnišče - obnova hodnika</t>
  </si>
  <si>
    <t>DK Turnišče - obnova sanitarij</t>
  </si>
  <si>
    <t>DK Ivan Spolenak - slikopleskarska dela</t>
  </si>
  <si>
    <t>DK Turnišče - slikoplskarska dela</t>
  </si>
  <si>
    <t>DK Turnišče - sanacija strehe</t>
  </si>
  <si>
    <t>DK Turnišče - rekonstrukcija odra</t>
  </si>
  <si>
    <t>DK Grajena - obnova prostora</t>
  </si>
  <si>
    <t>DK Olge Meglič - obnova strehe</t>
  </si>
  <si>
    <t>Jadranska 6 - elektroinštalacije</t>
  </si>
  <si>
    <t>Električna - centralna peč</t>
  </si>
  <si>
    <t>KD Rogoznica - menjava peči</t>
  </si>
  <si>
    <t>Jadranska 6 - material za obnovo prostorov</t>
  </si>
  <si>
    <t>Jadranska 6 - sanacija poslovnega prostora</t>
  </si>
  <si>
    <t>KD Grajena - mize in stoli</t>
  </si>
  <si>
    <t>DK Rogoznica - sanacija fasade</t>
  </si>
  <si>
    <t>čistilec tal</t>
  </si>
  <si>
    <t>servis toplotne črpalke</t>
  </si>
  <si>
    <t>Skupaj:</t>
  </si>
  <si>
    <t>ČS Breg Turnišče</t>
  </si>
  <si>
    <t>ČS Center</t>
  </si>
  <si>
    <t>ČS Grajena</t>
  </si>
  <si>
    <t>ČS Jezero</t>
  </si>
  <si>
    <t>ČS Ljudski vrt</t>
  </si>
  <si>
    <t>ČS Panorama</t>
  </si>
  <si>
    <t>ČS Rogoznica</t>
  </si>
  <si>
    <t>ČS Spuhlja</t>
  </si>
  <si>
    <t>KD Grajena - parket, luči, vinil</t>
  </si>
  <si>
    <t>Merkur-pivska garnitura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</si>
</sst>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wrapText="1"/>
    </xf>
    <xf numFmtId="4" fontId="0" fillId="0" borderId="5" xfId="0" applyNumberFormat="1" applyBorder="1"/>
    <xf numFmtId="0" fontId="0" fillId="0" borderId="5" xfId="0" applyBorder="1"/>
    <xf numFmtId="3" fontId="0" fillId="0" borderId="5" xfId="0" applyNumberFormat="1" applyBorder="1"/>
    <xf numFmtId="4" fontId="0" fillId="0" borderId="5" xfId="0" applyNumberFormat="1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8" xfId="0" applyBorder="1"/>
    <xf numFmtId="0" fontId="0" fillId="2" borderId="2" xfId="0" applyFill="1" applyBorder="1"/>
    <xf numFmtId="4" fontId="0" fillId="0" borderId="10" xfId="0" applyNumberFormat="1" applyBorder="1"/>
    <xf numFmtId="4" fontId="0" fillId="0" borderId="11" xfId="0" applyNumberFormat="1" applyBorder="1"/>
    <xf numFmtId="4" fontId="0" fillId="3" borderId="11" xfId="0" applyNumberFormat="1" applyFill="1" applyBorder="1" applyAlignment="1">
      <alignment horizontal="right" wrapText="1"/>
    </xf>
    <xf numFmtId="4" fontId="0" fillId="3" borderId="11" xfId="0" applyNumberFormat="1" applyFill="1" applyBorder="1" applyAlignment="1">
      <alignment horizontal="left"/>
    </xf>
    <xf numFmtId="4" fontId="0" fillId="4" borderId="11" xfId="0" applyNumberFormat="1" applyFill="1" applyBorder="1" applyAlignment="1">
      <alignment horizontal="right" wrapText="1"/>
    </xf>
    <xf numFmtId="4" fontId="0" fillId="4" borderId="11" xfId="0" applyNumberFormat="1" applyFill="1" applyBorder="1" applyAlignment="1">
      <alignment horizontal="left"/>
    </xf>
    <xf numFmtId="4" fontId="0" fillId="4" borderId="11" xfId="0" applyNumberFormat="1" applyFill="1" applyBorder="1"/>
    <xf numFmtId="0" fontId="0" fillId="5" borderId="4" xfId="0" applyFill="1" applyBorder="1"/>
    <xf numFmtId="0" fontId="0" fillId="5" borderId="5" xfId="0" applyFill="1" applyBorder="1" applyAlignment="1">
      <alignment wrapText="1"/>
    </xf>
    <xf numFmtId="0" fontId="0" fillId="5" borderId="5" xfId="0" applyFill="1" applyBorder="1"/>
    <xf numFmtId="0" fontId="0" fillId="5" borderId="0" xfId="0" applyFill="1"/>
    <xf numFmtId="0" fontId="0" fillId="5" borderId="0" xfId="0" applyFill="1" applyAlignment="1">
      <alignment wrapText="1"/>
    </xf>
    <xf numFmtId="0" fontId="0" fillId="6" borderId="3" xfId="0" applyFill="1" applyBorder="1"/>
    <xf numFmtId="4" fontId="0" fillId="6" borderId="6" xfId="0" applyNumberFormat="1" applyFill="1" applyBorder="1"/>
    <xf numFmtId="0" fontId="0" fillId="6" borderId="6" xfId="0" applyFill="1" applyBorder="1"/>
    <xf numFmtId="0" fontId="0" fillId="6" borderId="0" xfId="0" applyFill="1"/>
    <xf numFmtId="4" fontId="0" fillId="6" borderId="12" xfId="0" applyNumberFormat="1" applyFill="1" applyBorder="1"/>
    <xf numFmtId="0" fontId="0" fillId="0" borderId="0" xfId="0" applyAlignment="1">
      <alignment horizontal="center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4" xfId="0" applyBorder="1"/>
    <xf numFmtId="0" fontId="0" fillId="6" borderId="15" xfId="0" applyFill="1" applyBorder="1"/>
    <xf numFmtId="0" fontId="0" fillId="5" borderId="13" xfId="0" applyFill="1" applyBorder="1"/>
    <xf numFmtId="0" fontId="0" fillId="5" borderId="14" xfId="0" applyFill="1" applyBorder="1" applyAlignment="1">
      <alignment wrapText="1"/>
    </xf>
    <xf numFmtId="0" fontId="0" fillId="5" borderId="14" xfId="0" applyFill="1" applyBorder="1"/>
    <xf numFmtId="4" fontId="0" fillId="6" borderId="9" xfId="0" applyNumberFormat="1" applyFill="1" applyBorder="1"/>
    <xf numFmtId="4" fontId="0" fillId="0" borderId="8" xfId="0" applyNumberForma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82C6-D853-4FA8-9267-F6AF78EE398B}">
  <dimension ref="A2:T40"/>
  <sheetViews>
    <sheetView tabSelected="1" workbookViewId="0">
      <selection activeCell="D20" sqref="D20"/>
    </sheetView>
  </sheetViews>
  <sheetFormatPr defaultRowHeight="15" x14ac:dyDescent="0.25"/>
  <cols>
    <col min="2" max="2" width="20.5703125" style="1" customWidth="1"/>
    <col min="3" max="3" width="13.28515625" bestFit="1" customWidth="1"/>
    <col min="4" max="4" width="21.7109375" style="1" customWidth="1"/>
    <col min="5" max="5" width="11.5703125" customWidth="1"/>
    <col min="6" max="6" width="15.140625" style="1" customWidth="1"/>
    <col min="7" max="7" width="12.42578125" customWidth="1"/>
    <col min="8" max="8" width="9.140625" style="1"/>
    <col min="9" max="9" width="12" customWidth="1"/>
    <col min="10" max="10" width="12.7109375" style="1" customWidth="1"/>
    <col min="11" max="11" width="15.28515625" customWidth="1"/>
    <col min="12" max="12" width="24.140625" style="1" customWidth="1"/>
    <col min="14" max="14" width="22.5703125" style="1" bestFit="1" customWidth="1"/>
    <col min="15" max="15" width="9.85546875" bestFit="1" customWidth="1"/>
    <col min="16" max="16" width="10.42578125" customWidth="1"/>
    <col min="19" max="19" width="19.5703125" customWidth="1"/>
  </cols>
  <sheetData>
    <row r="2" spans="1:20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0" ht="15.75" thickBot="1" x14ac:dyDescent="0.3"/>
    <row r="4" spans="1:20" x14ac:dyDescent="0.25">
      <c r="A4" s="3"/>
      <c r="B4" s="4"/>
      <c r="C4" s="15" t="s">
        <v>3</v>
      </c>
      <c r="D4" s="4"/>
      <c r="E4" s="15" t="s">
        <v>1</v>
      </c>
      <c r="F4" s="4"/>
      <c r="G4" s="15" t="s">
        <v>2</v>
      </c>
      <c r="H4" s="4"/>
      <c r="I4" s="15" t="s">
        <v>4</v>
      </c>
      <c r="J4" s="4"/>
      <c r="K4" s="15" t="s">
        <v>5</v>
      </c>
      <c r="L4" s="4"/>
      <c r="M4" s="15" t="s">
        <v>6</v>
      </c>
      <c r="N4" s="4"/>
      <c r="O4" s="15" t="s">
        <v>7</v>
      </c>
      <c r="P4" s="5"/>
      <c r="Q4" s="15" t="s">
        <v>8</v>
      </c>
      <c r="R4" s="5"/>
      <c r="S4" s="28" t="s">
        <v>11</v>
      </c>
    </row>
    <row r="5" spans="1:20" ht="30" x14ac:dyDescent="0.25">
      <c r="A5" s="6">
        <v>2014</v>
      </c>
      <c r="B5" s="7" t="s">
        <v>9</v>
      </c>
      <c r="C5" s="8">
        <v>2205.7600000000002</v>
      </c>
      <c r="D5" s="7" t="s">
        <v>10</v>
      </c>
      <c r="E5" s="9">
        <v>307.39</v>
      </c>
      <c r="F5" s="7"/>
      <c r="G5" s="9"/>
      <c r="H5" s="7"/>
      <c r="I5" s="9"/>
      <c r="J5" s="7"/>
      <c r="K5" s="9"/>
      <c r="L5" s="7"/>
      <c r="M5" s="9"/>
      <c r="N5" s="7" t="s">
        <v>53</v>
      </c>
      <c r="O5" s="9">
        <v>827.88</v>
      </c>
      <c r="P5" s="9"/>
      <c r="Q5" s="9"/>
      <c r="R5" s="9"/>
      <c r="S5" s="29">
        <f>SUM(C5+E5+O5)</f>
        <v>3341.03</v>
      </c>
    </row>
    <row r="6" spans="1:20" x14ac:dyDescent="0.25">
      <c r="A6" s="23"/>
      <c r="B6" s="24"/>
      <c r="C6" s="25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5"/>
      <c r="P6" s="25"/>
      <c r="Q6" s="25"/>
      <c r="R6" s="25"/>
      <c r="S6" s="30"/>
    </row>
    <row r="7" spans="1:20" s="26" customFormat="1" ht="30" x14ac:dyDescent="0.25">
      <c r="A7" s="6">
        <v>2015</v>
      </c>
      <c r="B7" s="7" t="s">
        <v>12</v>
      </c>
      <c r="C7" s="9">
        <v>712.48</v>
      </c>
      <c r="D7" s="7"/>
      <c r="E7" s="9"/>
      <c r="F7" s="7" t="s">
        <v>16</v>
      </c>
      <c r="G7" s="9">
        <v>507.83</v>
      </c>
      <c r="H7" s="7"/>
      <c r="I7" s="9"/>
      <c r="J7" s="7"/>
      <c r="K7" s="9"/>
      <c r="L7" s="7"/>
      <c r="M7" s="9"/>
      <c r="N7" s="7"/>
      <c r="O7" s="9"/>
      <c r="P7" s="9"/>
      <c r="Q7" s="9"/>
      <c r="R7" s="9"/>
      <c r="S7" s="29">
        <f>SUM(C7+C8+C9+C10+G7)</f>
        <v>6269.4</v>
      </c>
    </row>
    <row r="8" spans="1:20" ht="30" x14ac:dyDescent="0.25">
      <c r="A8" s="6"/>
      <c r="B8" s="7" t="s">
        <v>13</v>
      </c>
      <c r="C8" s="9">
        <v>85.21</v>
      </c>
      <c r="D8" s="7"/>
      <c r="E8" s="9"/>
      <c r="F8" s="7"/>
      <c r="G8" s="9"/>
      <c r="H8" s="7"/>
      <c r="I8" s="9"/>
      <c r="J8" s="7"/>
      <c r="K8" s="9"/>
      <c r="L8" s="7"/>
      <c r="M8" s="9"/>
      <c r="N8" s="7"/>
      <c r="O8" s="9"/>
      <c r="P8" s="9"/>
      <c r="Q8" s="9"/>
      <c r="R8" s="9"/>
      <c r="S8" s="30"/>
    </row>
    <row r="9" spans="1:20" ht="30" x14ac:dyDescent="0.25">
      <c r="A9" s="6"/>
      <c r="B9" s="7" t="s">
        <v>14</v>
      </c>
      <c r="C9" s="8">
        <v>3591.38</v>
      </c>
      <c r="D9" s="7"/>
      <c r="E9" s="9"/>
      <c r="F9" s="7"/>
      <c r="G9" s="9"/>
      <c r="H9" s="7"/>
      <c r="I9" s="9"/>
      <c r="J9" s="7"/>
      <c r="K9" s="9"/>
      <c r="L9" s="7"/>
      <c r="M9" s="9"/>
      <c r="N9" s="7"/>
      <c r="O9" s="9"/>
      <c r="P9" s="9"/>
      <c r="Q9" s="9"/>
      <c r="R9" s="9"/>
      <c r="S9" s="30"/>
    </row>
    <row r="10" spans="1:20" x14ac:dyDescent="0.25">
      <c r="A10" s="6"/>
      <c r="B10" s="7" t="s">
        <v>15</v>
      </c>
      <c r="C10" s="8">
        <v>1372.5</v>
      </c>
      <c r="D10" s="7"/>
      <c r="E10" s="9"/>
      <c r="F10" s="7"/>
      <c r="G10" s="9"/>
      <c r="H10" s="7"/>
      <c r="I10" s="9"/>
      <c r="J10" s="7"/>
      <c r="K10" s="9"/>
      <c r="L10" s="7"/>
      <c r="M10" s="9"/>
      <c r="N10" s="7"/>
      <c r="O10" s="9"/>
      <c r="P10" s="9"/>
      <c r="Q10" s="9"/>
      <c r="R10" s="9"/>
      <c r="S10" s="30"/>
    </row>
    <row r="11" spans="1:20" x14ac:dyDescent="0.25">
      <c r="A11" s="23"/>
      <c r="B11" s="2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25"/>
      <c r="Q11" s="25"/>
      <c r="R11" s="25"/>
      <c r="S11" s="30"/>
    </row>
    <row r="12" spans="1:20" ht="43.5" customHeight="1" x14ac:dyDescent="0.25">
      <c r="A12" s="6">
        <v>2016</v>
      </c>
      <c r="B12" s="7" t="s">
        <v>19</v>
      </c>
      <c r="C12" s="7">
        <v>895.44</v>
      </c>
      <c r="D12" s="7"/>
      <c r="E12" s="9"/>
      <c r="F12" s="7" t="s">
        <v>20</v>
      </c>
      <c r="G12" s="10">
        <v>2196</v>
      </c>
      <c r="H12" s="7"/>
      <c r="I12" s="9"/>
      <c r="J12" s="7"/>
      <c r="K12" s="9"/>
      <c r="L12" s="7" t="s">
        <v>17</v>
      </c>
      <c r="M12" s="8">
        <v>23574.06</v>
      </c>
      <c r="N12" s="7" t="s">
        <v>21</v>
      </c>
      <c r="O12" s="9">
        <v>516.05999999999995</v>
      </c>
      <c r="P12" s="9"/>
      <c r="Q12" s="9"/>
      <c r="R12" s="9"/>
      <c r="S12" s="29">
        <f>SUM(C12+C13+C14+G12+M12+M13+O12+O13+O14)</f>
        <v>37706.11</v>
      </c>
    </row>
    <row r="13" spans="1:20" x14ac:dyDescent="0.25">
      <c r="A13" s="6"/>
      <c r="B13" s="9" t="s">
        <v>18</v>
      </c>
      <c r="C13" s="11">
        <v>1583.77</v>
      </c>
      <c r="D13" s="7"/>
      <c r="E13" s="9"/>
      <c r="F13" s="7"/>
      <c r="G13" s="9"/>
      <c r="H13" s="7"/>
      <c r="I13" s="9"/>
      <c r="J13" s="7"/>
      <c r="K13" s="9"/>
      <c r="L13" s="7" t="s">
        <v>18</v>
      </c>
      <c r="M13" s="9">
        <v>792.77</v>
      </c>
      <c r="N13" s="7" t="s">
        <v>22</v>
      </c>
      <c r="O13" s="8">
        <v>1731.18</v>
      </c>
      <c r="P13" s="9"/>
      <c r="Q13" s="9"/>
      <c r="R13" s="9"/>
      <c r="S13" s="30"/>
    </row>
    <row r="14" spans="1:20" ht="30" x14ac:dyDescent="0.25">
      <c r="A14" s="6"/>
      <c r="B14" s="7" t="s">
        <v>24</v>
      </c>
      <c r="C14" s="11">
        <v>1908.32</v>
      </c>
      <c r="D14" s="7"/>
      <c r="E14" s="9"/>
      <c r="F14" s="7"/>
      <c r="G14" s="9"/>
      <c r="H14" s="7"/>
      <c r="I14" s="9"/>
      <c r="J14" s="7"/>
      <c r="K14" s="9"/>
      <c r="L14" s="7"/>
      <c r="M14" s="9"/>
      <c r="N14" s="7" t="s">
        <v>23</v>
      </c>
      <c r="O14" s="8">
        <v>4508.51</v>
      </c>
      <c r="P14" s="9"/>
      <c r="Q14" s="9"/>
      <c r="R14" s="9"/>
      <c r="S14" s="30"/>
    </row>
    <row r="15" spans="1:20" x14ac:dyDescent="0.25">
      <c r="A15" s="23"/>
      <c r="B15" s="24"/>
      <c r="C15" s="25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25"/>
      <c r="Q15" s="25"/>
      <c r="R15" s="25"/>
      <c r="S15" s="30"/>
      <c r="T15" s="26"/>
    </row>
    <row r="16" spans="1:20" ht="30" x14ac:dyDescent="0.25">
      <c r="A16" s="6">
        <v>2017</v>
      </c>
      <c r="B16" s="7" t="s">
        <v>25</v>
      </c>
      <c r="C16" s="8">
        <v>3753.7</v>
      </c>
      <c r="D16" s="7"/>
      <c r="E16" s="9"/>
      <c r="F16" s="7"/>
      <c r="G16" s="9"/>
      <c r="H16" s="7"/>
      <c r="I16" s="9"/>
      <c r="J16" s="7"/>
      <c r="K16" s="9"/>
      <c r="L16" s="7"/>
      <c r="M16" s="9"/>
      <c r="N16" s="7"/>
      <c r="O16" s="9"/>
      <c r="P16" s="9"/>
      <c r="Q16" s="9"/>
      <c r="R16" s="9"/>
      <c r="S16" s="29">
        <f>SUM(C16:C22)</f>
        <v>14838.990000000002</v>
      </c>
    </row>
    <row r="17" spans="1:19" ht="30" x14ac:dyDescent="0.25">
      <c r="A17" s="6"/>
      <c r="B17" s="7" t="s">
        <v>26</v>
      </c>
      <c r="C17" s="8">
        <v>1089.46</v>
      </c>
      <c r="D17" s="7"/>
      <c r="E17" s="9"/>
      <c r="F17" s="7"/>
      <c r="G17" s="9"/>
      <c r="H17" s="7"/>
      <c r="I17" s="9"/>
      <c r="J17" s="7"/>
      <c r="K17" s="9"/>
      <c r="L17" s="7"/>
      <c r="M17" s="9"/>
      <c r="N17" s="7"/>
      <c r="O17" s="9"/>
      <c r="P17" s="9"/>
      <c r="Q17" s="9"/>
      <c r="R17" s="9"/>
      <c r="S17" s="30"/>
    </row>
    <row r="18" spans="1:19" ht="30" x14ac:dyDescent="0.25">
      <c r="A18" s="6"/>
      <c r="B18" s="7" t="s">
        <v>27</v>
      </c>
      <c r="C18" s="8">
        <v>4366.38</v>
      </c>
      <c r="D18" s="7"/>
      <c r="E18" s="9"/>
      <c r="F18" s="7"/>
      <c r="G18" s="9"/>
      <c r="H18" s="7"/>
      <c r="I18" s="9"/>
      <c r="J18" s="7"/>
      <c r="K18" s="9"/>
      <c r="L18" s="7"/>
      <c r="M18" s="9"/>
      <c r="N18" s="7"/>
      <c r="O18" s="9"/>
      <c r="P18" s="9"/>
      <c r="Q18" s="9"/>
      <c r="R18" s="9"/>
      <c r="S18" s="30"/>
    </row>
    <row r="19" spans="1:19" ht="30" x14ac:dyDescent="0.25">
      <c r="A19" s="6"/>
      <c r="B19" s="7" t="s">
        <v>28</v>
      </c>
      <c r="C19" s="8">
        <v>1069.33</v>
      </c>
      <c r="D19" s="7"/>
      <c r="E19" s="9"/>
      <c r="F19" s="7"/>
      <c r="G19" s="9"/>
      <c r="H19" s="7"/>
      <c r="I19" s="9"/>
      <c r="J19" s="7"/>
      <c r="K19" s="9"/>
      <c r="L19" s="7"/>
      <c r="M19" s="9"/>
      <c r="N19" s="7"/>
      <c r="O19" s="9"/>
      <c r="P19" s="9"/>
      <c r="Q19" s="9"/>
      <c r="R19" s="9"/>
      <c r="S19" s="30"/>
    </row>
    <row r="20" spans="1:19" ht="30" x14ac:dyDescent="0.25">
      <c r="A20" s="6"/>
      <c r="B20" s="7" t="s">
        <v>29</v>
      </c>
      <c r="C20" s="8">
        <v>660.02</v>
      </c>
      <c r="D20" s="7"/>
      <c r="E20" s="9"/>
      <c r="F20" s="7"/>
      <c r="G20" s="9"/>
      <c r="H20" s="7"/>
      <c r="I20" s="9"/>
      <c r="J20" s="7"/>
      <c r="K20" s="9"/>
      <c r="L20" s="7"/>
      <c r="M20" s="9"/>
      <c r="N20" s="7"/>
      <c r="O20" s="9"/>
      <c r="P20" s="9"/>
      <c r="Q20" s="9"/>
      <c r="R20" s="9"/>
      <c r="S20" s="30"/>
    </row>
    <row r="21" spans="1:19" ht="30" x14ac:dyDescent="0.25">
      <c r="A21" s="6"/>
      <c r="B21" s="7" t="s">
        <v>30</v>
      </c>
      <c r="C21" s="8">
        <v>2806</v>
      </c>
      <c r="D21" s="7"/>
      <c r="E21" s="9"/>
      <c r="F21" s="7"/>
      <c r="G21" s="9"/>
      <c r="H21" s="7"/>
      <c r="I21" s="9"/>
      <c r="J21" s="7"/>
      <c r="K21" s="9"/>
      <c r="L21" s="7"/>
      <c r="M21" s="9"/>
      <c r="N21" s="7"/>
      <c r="O21" s="9"/>
      <c r="P21" s="9"/>
      <c r="Q21" s="9"/>
      <c r="R21" s="9"/>
      <c r="S21" s="30"/>
    </row>
    <row r="22" spans="1:19" ht="30" x14ac:dyDescent="0.25">
      <c r="A22" s="6"/>
      <c r="B22" s="7" t="s">
        <v>31</v>
      </c>
      <c r="C22" s="8">
        <v>1094.0999999999999</v>
      </c>
      <c r="D22" s="7"/>
      <c r="E22" s="9"/>
      <c r="F22" s="7"/>
      <c r="G22" s="9"/>
      <c r="H22" s="7"/>
      <c r="I22" s="9"/>
      <c r="J22" s="7"/>
      <c r="K22" s="9"/>
      <c r="L22" s="7"/>
      <c r="M22" s="9"/>
      <c r="N22" s="7"/>
      <c r="O22" s="9"/>
      <c r="P22" s="9"/>
      <c r="Q22" s="9"/>
      <c r="R22" s="9"/>
      <c r="S22" s="30"/>
    </row>
    <row r="23" spans="1:19" s="26" customFormat="1" x14ac:dyDescent="0.25">
      <c r="A23" s="23"/>
      <c r="B23" s="24"/>
      <c r="C23" s="25"/>
      <c r="D23" s="24"/>
      <c r="E23" s="25"/>
      <c r="F23" s="27"/>
      <c r="H23" s="24"/>
      <c r="I23" s="25"/>
      <c r="J23" s="24"/>
      <c r="K23" s="25"/>
      <c r="L23" s="24"/>
      <c r="M23" s="25"/>
      <c r="N23" s="24"/>
      <c r="O23" s="25"/>
      <c r="P23" s="25"/>
      <c r="Q23" s="25"/>
      <c r="R23" s="25"/>
      <c r="S23" s="31"/>
    </row>
    <row r="24" spans="1:19" ht="45" x14ac:dyDescent="0.25">
      <c r="A24" s="6">
        <v>2018</v>
      </c>
      <c r="B24" s="7"/>
      <c r="C24" s="9"/>
      <c r="D24" s="7"/>
      <c r="E24" s="9"/>
      <c r="F24" s="7" t="s">
        <v>32</v>
      </c>
      <c r="G24" s="8">
        <v>9862.5499999999993</v>
      </c>
      <c r="H24" s="7"/>
      <c r="I24" s="9"/>
      <c r="J24" s="7"/>
      <c r="K24" s="9"/>
      <c r="L24" s="7"/>
      <c r="M24" s="9"/>
      <c r="N24" s="7"/>
      <c r="O24" s="9"/>
      <c r="P24" s="9"/>
      <c r="Q24" s="9"/>
      <c r="R24" s="9"/>
      <c r="S24" s="29">
        <v>9862.5499999999993</v>
      </c>
    </row>
    <row r="25" spans="1:19" x14ac:dyDescent="0.25">
      <c r="A25" s="23"/>
      <c r="B25" s="24"/>
      <c r="C25" s="25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5"/>
      <c r="P25" s="25"/>
      <c r="Q25" s="25"/>
      <c r="R25" s="25"/>
      <c r="S25" s="30"/>
    </row>
    <row r="26" spans="1:19" ht="30" x14ac:dyDescent="0.25">
      <c r="A26" s="6">
        <v>2019</v>
      </c>
      <c r="B26" s="7"/>
      <c r="C26" s="9"/>
      <c r="D26" s="7"/>
      <c r="E26" s="9"/>
      <c r="F26" s="7"/>
      <c r="G26" s="9"/>
      <c r="H26" s="7"/>
      <c r="I26" s="9"/>
      <c r="J26" s="7"/>
      <c r="K26" s="9"/>
      <c r="L26" s="7" t="s">
        <v>33</v>
      </c>
      <c r="M26" s="8">
        <v>19532.689999999999</v>
      </c>
      <c r="N26" s="7"/>
      <c r="O26" s="9"/>
      <c r="P26" s="9"/>
      <c r="Q26" s="9"/>
      <c r="R26" s="9"/>
      <c r="S26" s="29">
        <v>19532.689999999999</v>
      </c>
    </row>
    <row r="27" spans="1:19" x14ac:dyDescent="0.25">
      <c r="A27" s="23"/>
      <c r="B27" s="24"/>
      <c r="C27" s="25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5"/>
      <c r="P27" s="25"/>
      <c r="Q27" s="25"/>
      <c r="R27" s="25"/>
      <c r="S27" s="30"/>
    </row>
    <row r="28" spans="1:19" ht="30" x14ac:dyDescent="0.25">
      <c r="A28" s="6">
        <v>2020</v>
      </c>
      <c r="B28" s="7"/>
      <c r="C28" s="9"/>
      <c r="D28" s="7" t="s">
        <v>34</v>
      </c>
      <c r="E28" s="8">
        <v>2296.15</v>
      </c>
      <c r="F28" s="7"/>
      <c r="G28" s="9"/>
      <c r="H28" s="7"/>
      <c r="I28" s="9"/>
      <c r="J28" s="7"/>
      <c r="K28" s="9"/>
      <c r="L28" s="7"/>
      <c r="M28" s="9"/>
      <c r="N28" s="7" t="s">
        <v>36</v>
      </c>
      <c r="O28" s="8">
        <v>4700.1000000000004</v>
      </c>
      <c r="P28" s="9"/>
      <c r="Q28" s="9"/>
      <c r="R28" s="9"/>
      <c r="S28" s="29">
        <f>SUM(E28+E29+O28)</f>
        <v>9971.48</v>
      </c>
    </row>
    <row r="29" spans="1:19" ht="30" x14ac:dyDescent="0.25">
      <c r="A29" s="6"/>
      <c r="B29" s="7"/>
      <c r="C29" s="9"/>
      <c r="D29" s="7" t="s">
        <v>35</v>
      </c>
      <c r="E29" s="8">
        <v>2975.23</v>
      </c>
      <c r="F29" s="7"/>
      <c r="G29" s="9"/>
      <c r="H29" s="7"/>
      <c r="I29" s="9"/>
      <c r="J29" s="7"/>
      <c r="K29" s="9"/>
      <c r="L29" s="7"/>
      <c r="M29" s="9"/>
      <c r="N29" s="7"/>
      <c r="O29" s="9"/>
      <c r="P29" s="9"/>
      <c r="Q29" s="9"/>
      <c r="R29" s="9"/>
      <c r="S29" s="30"/>
    </row>
    <row r="30" spans="1:19" x14ac:dyDescent="0.25">
      <c r="A30" s="23"/>
      <c r="B30" s="24"/>
      <c r="C30" s="25"/>
      <c r="D30" s="24"/>
      <c r="E30" s="25"/>
      <c r="F30" s="24"/>
      <c r="G30" s="25"/>
      <c r="H30" s="24"/>
      <c r="I30" s="25"/>
      <c r="J30" s="24"/>
      <c r="K30" s="25"/>
      <c r="L30" s="24"/>
      <c r="M30" s="25"/>
      <c r="N30" s="24"/>
      <c r="O30" s="25"/>
      <c r="P30" s="25"/>
      <c r="Q30" s="25"/>
      <c r="R30" s="25"/>
      <c r="S30" s="30"/>
    </row>
    <row r="31" spans="1:19" ht="30" x14ac:dyDescent="0.25">
      <c r="A31" s="6">
        <v>2021</v>
      </c>
      <c r="B31" s="7"/>
      <c r="C31" s="9"/>
      <c r="D31" s="7" t="s">
        <v>37</v>
      </c>
      <c r="E31" s="9">
        <v>636</v>
      </c>
      <c r="F31" s="7" t="s">
        <v>39</v>
      </c>
      <c r="G31" s="9">
        <v>427.16</v>
      </c>
      <c r="H31" s="7"/>
      <c r="I31" s="9"/>
      <c r="J31" s="7"/>
      <c r="K31" s="9"/>
      <c r="L31" s="7"/>
      <c r="M31" s="9"/>
      <c r="N31" s="7"/>
      <c r="O31" s="9"/>
      <c r="P31" s="9"/>
      <c r="Q31" s="9"/>
      <c r="R31" s="9"/>
      <c r="S31" s="29">
        <f>SUM(E31+E32+G31)</f>
        <v>12971.98</v>
      </c>
    </row>
    <row r="32" spans="1:19" ht="30" x14ac:dyDescent="0.25">
      <c r="A32" s="6"/>
      <c r="B32" s="7"/>
      <c r="C32" s="9"/>
      <c r="D32" s="7" t="s">
        <v>38</v>
      </c>
      <c r="E32" s="8">
        <v>11908.82</v>
      </c>
      <c r="F32" s="7"/>
      <c r="G32" s="9"/>
      <c r="H32" s="7"/>
      <c r="I32" s="9"/>
      <c r="J32" s="7"/>
      <c r="K32" s="9"/>
      <c r="L32" s="7"/>
      <c r="M32" s="9"/>
      <c r="N32" s="7"/>
      <c r="O32" s="9"/>
      <c r="P32" s="9"/>
      <c r="Q32" s="9"/>
      <c r="R32" s="9"/>
      <c r="S32" s="30"/>
    </row>
    <row r="33" spans="1:19" x14ac:dyDescent="0.25">
      <c r="A33" s="23"/>
      <c r="B33" s="24"/>
      <c r="C33" s="25"/>
      <c r="D33" s="24"/>
      <c r="E33" s="25"/>
      <c r="F33" s="24"/>
      <c r="G33" s="25"/>
      <c r="H33" s="24"/>
      <c r="I33" s="25"/>
      <c r="J33" s="24"/>
      <c r="K33" s="25"/>
      <c r="L33" s="24"/>
      <c r="M33" s="25"/>
      <c r="N33" s="24"/>
      <c r="O33" s="25"/>
      <c r="P33" s="25"/>
      <c r="Q33" s="25"/>
      <c r="R33" s="25"/>
      <c r="S33" s="30"/>
    </row>
    <row r="34" spans="1:19" ht="30" x14ac:dyDescent="0.25">
      <c r="A34" s="6">
        <v>2022</v>
      </c>
      <c r="B34" s="7"/>
      <c r="C34" s="9"/>
      <c r="D34" s="7"/>
      <c r="E34" s="9"/>
      <c r="F34" s="7" t="s">
        <v>42</v>
      </c>
      <c r="G34" s="7">
        <v>267.43</v>
      </c>
      <c r="H34" s="7"/>
      <c r="I34" s="9"/>
      <c r="J34" s="7"/>
      <c r="K34" s="9"/>
      <c r="L34" s="7"/>
      <c r="M34" s="9"/>
      <c r="N34" s="7" t="s">
        <v>40</v>
      </c>
      <c r="O34" s="8">
        <v>9032.3799999999992</v>
      </c>
      <c r="P34" s="9"/>
      <c r="Q34" s="9"/>
      <c r="R34" s="9"/>
      <c r="S34" s="29">
        <f>SUM(G34+O34+O35)</f>
        <v>10070.699999999999</v>
      </c>
    </row>
    <row r="35" spans="1:19" x14ac:dyDescent="0.25">
      <c r="A35" s="34"/>
      <c r="B35" s="35"/>
      <c r="C35" s="36"/>
      <c r="D35" s="35"/>
      <c r="E35" s="36"/>
      <c r="F35" s="35"/>
      <c r="G35" s="36"/>
      <c r="H35" s="35"/>
      <c r="I35" s="36"/>
      <c r="J35" s="35"/>
      <c r="K35" s="36"/>
      <c r="L35" s="35"/>
      <c r="M35" s="36"/>
      <c r="N35" s="35" t="s">
        <v>41</v>
      </c>
      <c r="O35" s="36">
        <v>770.89</v>
      </c>
      <c r="P35" s="36"/>
      <c r="Q35" s="36"/>
      <c r="R35" s="36"/>
      <c r="S35" s="37"/>
    </row>
    <row r="36" spans="1:19" x14ac:dyDescent="0.25">
      <c r="A36" s="38"/>
      <c r="B36" s="39"/>
      <c r="C36" s="40"/>
      <c r="D36" s="39"/>
      <c r="E36" s="40"/>
      <c r="F36" s="39"/>
      <c r="G36" s="40"/>
      <c r="H36" s="39"/>
      <c r="I36" s="40"/>
      <c r="J36" s="39"/>
      <c r="K36" s="40"/>
      <c r="L36" s="39"/>
      <c r="M36" s="40"/>
      <c r="N36" s="39"/>
      <c r="O36" s="40"/>
      <c r="P36" s="40"/>
      <c r="Q36" s="40"/>
      <c r="R36" s="40"/>
      <c r="S36" s="37"/>
    </row>
    <row r="37" spans="1:19" ht="45.75" thickBot="1" x14ac:dyDescent="0.3">
      <c r="A37" s="12">
        <v>2023</v>
      </c>
      <c r="B37" s="13"/>
      <c r="C37" s="14"/>
      <c r="D37" s="13"/>
      <c r="E37" s="14"/>
      <c r="F37" s="13" t="s">
        <v>52</v>
      </c>
      <c r="G37" s="42">
        <v>9923.48</v>
      </c>
      <c r="H37" s="13"/>
      <c r="I37" s="14"/>
      <c r="J37" s="13"/>
      <c r="K37" s="14"/>
      <c r="L37" s="13"/>
      <c r="M37" s="14"/>
      <c r="N37" s="13"/>
      <c r="O37" s="14"/>
      <c r="P37" s="14"/>
      <c r="Q37" s="14"/>
      <c r="R37" s="14"/>
      <c r="S37" s="41">
        <v>9923.48</v>
      </c>
    </row>
    <row r="38" spans="1:19" ht="15.75" thickBot="1" x14ac:dyDescent="0.3">
      <c r="S38" s="31"/>
    </row>
    <row r="39" spans="1:19" s="2" customFormat="1" ht="30.75" thickBot="1" x14ac:dyDescent="0.3">
      <c r="A39" s="16" t="s">
        <v>43</v>
      </c>
      <c r="B39" s="18" t="s">
        <v>44</v>
      </c>
      <c r="C39" s="19">
        <f>SUM(C5:C35)</f>
        <v>27193.850000000002</v>
      </c>
      <c r="D39" s="20" t="s">
        <v>45</v>
      </c>
      <c r="E39" s="21">
        <f>SUM(E5:E34)</f>
        <v>18123.59</v>
      </c>
      <c r="F39" s="18" t="s">
        <v>46</v>
      </c>
      <c r="G39" s="19">
        <f>SUM(G5:G37)</f>
        <v>23184.449999999997</v>
      </c>
      <c r="H39" s="20" t="s">
        <v>47</v>
      </c>
      <c r="I39" s="21">
        <v>0</v>
      </c>
      <c r="J39" s="18" t="s">
        <v>48</v>
      </c>
      <c r="K39" s="19">
        <v>0</v>
      </c>
      <c r="L39" s="20" t="s">
        <v>49</v>
      </c>
      <c r="M39" s="21">
        <f>SUM(M5:M35)</f>
        <v>43899.520000000004</v>
      </c>
      <c r="N39" s="18" t="s">
        <v>50</v>
      </c>
      <c r="O39" s="19">
        <f>SUM(O5:O35)</f>
        <v>22087</v>
      </c>
      <c r="P39" s="22" t="s">
        <v>51</v>
      </c>
      <c r="Q39" s="21">
        <v>0</v>
      </c>
      <c r="R39" s="17"/>
      <c r="S39" s="32">
        <f>SUM(S5:S37)</f>
        <v>134488.41</v>
      </c>
    </row>
    <row r="40" spans="1:19" x14ac:dyDescent="0.25">
      <c r="S40" s="2"/>
    </row>
  </sheetData>
  <mergeCells count="1">
    <mergeCell ref="B2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Hrga</dc:creator>
  <cp:lastModifiedBy>Denis Hrga</cp:lastModifiedBy>
  <dcterms:created xsi:type="dcterms:W3CDTF">2023-02-07T08:05:22Z</dcterms:created>
  <dcterms:modified xsi:type="dcterms:W3CDTF">2023-10-09T08:42:25Z</dcterms:modified>
</cp:coreProperties>
</file>